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6150" activeTab="1"/>
  </bookViews>
  <sheets>
    <sheet name="Identities_1" sheetId="1" r:id="rId1"/>
    <sheet name="Identities_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<sst xmlns="http://schemas.openxmlformats.org/spreadsheetml/2006/main" count="17" uniqueCount="17">
  <si>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r>
      <t>sin</t>
    </r>
    <r>
      <rPr>
        <sz val="12"/>
        <rFont val="新細明體"/>
        <family val="0"/>
      </rPr>
      <t>θ</t>
    </r>
  </si>
  <si>
    <r>
      <t>cos</t>
    </r>
    <r>
      <rPr>
        <sz val="12"/>
        <rFont val="新細明體"/>
        <family val="0"/>
      </rPr>
      <t>θ</t>
    </r>
  </si>
  <si>
    <r>
      <t>tan</t>
    </r>
    <r>
      <rPr>
        <sz val="12"/>
        <rFont val="新細明體"/>
        <family val="0"/>
      </rPr>
      <t>θ</t>
    </r>
  </si>
  <si>
    <r>
      <t>sin</t>
    </r>
    <r>
      <rPr>
        <sz val="12"/>
        <rFont val="新細明體"/>
        <family val="0"/>
      </rPr>
      <t>θ</t>
    </r>
    <r>
      <rPr>
        <sz val="12"/>
        <rFont val="Times New Roman"/>
        <family val="1"/>
      </rPr>
      <t>/cos</t>
    </r>
    <r>
      <rPr>
        <sz val="12"/>
        <rFont val="新細明體"/>
        <family val="0"/>
      </rPr>
      <t>θ</t>
    </r>
  </si>
  <si>
    <r>
      <t>sin</t>
    </r>
    <r>
      <rPr>
        <vertAlign val="superscript"/>
        <sz val="12"/>
        <rFont val="Times New Roman"/>
        <family val="1"/>
      </rPr>
      <t>2</t>
    </r>
    <r>
      <rPr>
        <sz val="12"/>
        <rFont val="新細明體"/>
        <family val="0"/>
      </rPr>
      <t>θ</t>
    </r>
  </si>
  <si>
    <r>
      <t>cos</t>
    </r>
    <r>
      <rPr>
        <vertAlign val="superscript"/>
        <sz val="12"/>
        <rFont val="Times New Roman"/>
        <family val="1"/>
      </rPr>
      <t>2</t>
    </r>
    <r>
      <rPr>
        <sz val="12"/>
        <rFont val="新細明體"/>
        <family val="0"/>
      </rPr>
      <t>θ</t>
    </r>
  </si>
  <si>
    <r>
      <t>sin</t>
    </r>
    <r>
      <rPr>
        <vertAlign val="superscript"/>
        <sz val="12"/>
        <rFont val="Times New Roman"/>
        <family val="1"/>
      </rPr>
      <t>2</t>
    </r>
    <r>
      <rPr>
        <sz val="12"/>
        <rFont val="新細明體"/>
        <family val="0"/>
      </rPr>
      <t>θ</t>
    </r>
    <r>
      <rPr>
        <sz val="12"/>
        <rFont val="Times New Roman"/>
        <family val="1"/>
      </rPr>
      <t>+cos</t>
    </r>
    <r>
      <rPr>
        <vertAlign val="superscript"/>
        <sz val="12"/>
        <rFont val="Times New Roman"/>
        <family val="1"/>
      </rPr>
      <t>2</t>
    </r>
    <r>
      <rPr>
        <sz val="12"/>
        <rFont val="新細明體"/>
        <family val="0"/>
      </rPr>
      <t>θ</t>
    </r>
  </si>
  <si>
    <t>θ</t>
  </si>
  <si>
    <t>θ</t>
  </si>
  <si>
    <r>
      <t>sin</t>
    </r>
    <r>
      <rPr>
        <sz val="12"/>
        <rFont val="新細明體"/>
        <family val="0"/>
      </rPr>
      <t>θ</t>
    </r>
  </si>
  <si>
    <r>
      <t>cos</t>
    </r>
    <r>
      <rPr>
        <sz val="12"/>
        <rFont val="新細明體"/>
        <family val="0"/>
      </rPr>
      <t>θ</t>
    </r>
  </si>
  <si>
    <r>
      <t>90</t>
    </r>
    <r>
      <rPr>
        <sz val="12"/>
        <rFont val="細明體"/>
        <family val="3"/>
      </rPr>
      <t>∘</t>
    </r>
    <r>
      <rPr>
        <sz val="12"/>
        <rFont val="Times New Roman"/>
        <family val="1"/>
      </rPr>
      <t>-</t>
    </r>
    <r>
      <rPr>
        <sz val="12"/>
        <rFont val="新細明體"/>
        <family val="0"/>
      </rPr>
      <t>θ</t>
    </r>
  </si>
  <si>
    <r>
      <t>sin(</t>
    </r>
    <r>
      <rPr>
        <sz val="12"/>
        <rFont val="Times New Roman"/>
        <family val="1"/>
      </rPr>
      <t>90</t>
    </r>
    <r>
      <rPr>
        <sz val="12"/>
        <rFont val="細明體"/>
        <family val="3"/>
      </rPr>
      <t>∘</t>
    </r>
    <r>
      <rPr>
        <sz val="12"/>
        <rFont val="Times New Roman"/>
        <family val="1"/>
      </rPr>
      <t>-</t>
    </r>
    <r>
      <rPr>
        <sz val="12"/>
        <rFont val="新細明體"/>
        <family val="0"/>
      </rPr>
      <t>θ</t>
    </r>
    <r>
      <rPr>
        <sz val="12"/>
        <rFont val="Times New Roman"/>
        <family val="1"/>
      </rPr>
      <t>)</t>
    </r>
  </si>
  <si>
    <r>
      <t>cos</t>
    </r>
    <r>
      <rPr>
        <sz val="12"/>
        <rFont val="新細明體"/>
        <family val="0"/>
      </rPr>
      <t>(</t>
    </r>
    <r>
      <rPr>
        <sz val="12"/>
        <rFont val="Times New Roman"/>
        <family val="1"/>
      </rPr>
      <t>90</t>
    </r>
    <r>
      <rPr>
        <sz val="12"/>
        <rFont val="細明體"/>
        <family val="3"/>
      </rPr>
      <t>∘</t>
    </r>
    <r>
      <rPr>
        <sz val="12"/>
        <rFont val="Times New Roman"/>
        <family val="1"/>
      </rPr>
      <t>-</t>
    </r>
    <r>
      <rPr>
        <sz val="12"/>
        <rFont val="新細明體"/>
        <family val="0"/>
      </rPr>
      <t>θ</t>
    </r>
    <r>
      <rPr>
        <sz val="12"/>
        <rFont val="Times New Roman"/>
        <family val="1"/>
      </rPr>
      <t>)</t>
    </r>
  </si>
  <si>
    <r>
      <t>tan(90</t>
    </r>
    <r>
      <rPr>
        <sz val="12"/>
        <rFont val="細明體"/>
        <family val="3"/>
      </rPr>
      <t>∘</t>
    </r>
    <r>
      <rPr>
        <sz val="12"/>
        <rFont val="Times New Roman"/>
        <family val="1"/>
      </rPr>
      <t>-</t>
    </r>
    <r>
      <rPr>
        <sz val="12"/>
        <rFont val="新細明體"/>
        <family val="0"/>
      </rPr>
      <t>θ</t>
    </r>
    <r>
      <rPr>
        <sz val="12"/>
        <rFont val="Times New Roman"/>
        <family val="1"/>
      </rPr>
      <t>)</t>
    </r>
  </si>
  <si>
    <r>
      <t>tan</t>
    </r>
    <r>
      <rPr>
        <sz val="12"/>
        <rFont val="新細明體"/>
        <family val="0"/>
      </rPr>
      <t>θ</t>
    </r>
  </si>
  <si>
    <r>
      <t>1/tan</t>
    </r>
    <r>
      <rPr>
        <sz val="12"/>
        <rFont val="細明體"/>
        <family val="3"/>
      </rPr>
      <t>θ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</si>
</sst>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0_ "/>
    <numFmt numFmtId="178" formatCode="0.00_ "/>
  </numFmts>
  <fonts count="5">
    <font>
      <sz val="12"/>
      <name val="新細明體"/>
      <family val="0"/>
    </font>
    <font>
      <sz val="9"/>
      <name val="新細明體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/>
    </xf>
    <xf numFmtId="177" fontId="0" fillId="0" borderId="0" xfId="0" applyNumberFormat="1" applyAlignment="1">
      <alignment horizontal="center"/>
    </xf>
    <xf numFmtId="177" fontId="2" fillId="0" borderId="0" xfId="0" applyNumberFormat="1" applyFont="1" applyAlignment="1">
      <alignment horizontal="center"/>
    </xf>
    <xf numFmtId="177" fontId="0" fillId="0" borderId="1" xfId="0" applyNumberFormat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  <xf numFmtId="176" fontId="2" fillId="2" borderId="1" xfId="0" applyNumberFormat="1" applyFont="1" applyFill="1" applyBorder="1" applyAlignment="1">
      <alignment horizontal="center"/>
    </xf>
    <xf numFmtId="178" fontId="2" fillId="2" borderId="1" xfId="0" applyNumberFormat="1" applyFont="1" applyFill="1" applyBorder="1" applyAlignment="1">
      <alignment horizontal="center"/>
    </xf>
    <xf numFmtId="177" fontId="2" fillId="2" borderId="1" xfId="0" applyNumberFormat="1" applyFont="1" applyFill="1" applyBorder="1" applyAlignment="1">
      <alignment horizontal="center"/>
    </xf>
    <xf numFmtId="176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L1" sqref="L1"/>
    </sheetView>
  </sheetViews>
  <sheetFormatPr defaultColWidth="9.00390625" defaultRowHeight="16.5"/>
  <cols>
    <col min="1" max="1" width="7.75390625" style="5" customWidth="1"/>
    <col min="2" max="7" width="10.625" style="6" customWidth="1"/>
    <col min="8" max="8" width="12.50390625" style="7" customWidth="1"/>
    <col min="9" max="9" width="9.00390625" style="3" customWidth="1"/>
    <col min="10" max="10" width="10.25390625" style="2" customWidth="1"/>
    <col min="11" max="11" width="10.75390625" style="0" customWidth="1"/>
    <col min="12" max="12" width="10.375" style="0" customWidth="1"/>
  </cols>
  <sheetData>
    <row r="1" spans="1:12" ht="18.75">
      <c r="A1" s="8" t="s">
        <v>7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10" t="s">
        <v>6</v>
      </c>
      <c r="I1" s="4"/>
      <c r="J1" s="3"/>
      <c r="K1" s="4"/>
      <c r="L1" s="4"/>
    </row>
    <row r="2" spans="1:12" ht="16.5">
      <c r="A2" s="5">
        <v>0</v>
      </c>
      <c r="B2" s="6">
        <f>SIN(A2*PI()/180)</f>
        <v>0</v>
      </c>
      <c r="C2" s="6">
        <f>COS(A2*PI()/180)</f>
        <v>1</v>
      </c>
      <c r="D2" s="6">
        <f>TAN(A2*PI()/180)</f>
        <v>0</v>
      </c>
      <c r="E2" s="6">
        <f>B2/C2</f>
        <v>0</v>
      </c>
      <c r="F2" s="6">
        <f>B2^2</f>
        <v>0</v>
      </c>
      <c r="G2" s="6">
        <f>(C2)^2</f>
        <v>1</v>
      </c>
      <c r="H2" s="7">
        <f>F2+G2</f>
        <v>1</v>
      </c>
      <c r="I2" s="4"/>
      <c r="J2" s="1"/>
      <c r="K2" s="1"/>
      <c r="L2" s="1"/>
    </row>
    <row r="3" spans="1:12" ht="16.5">
      <c r="A3" s="5">
        <f>A2+1</f>
        <v>1</v>
      </c>
      <c r="B3" s="6">
        <f>SIN(A3*PI()/180)</f>
        <v>0.01745240643728351</v>
      </c>
      <c r="C3" s="6">
        <f>COS(A3*PI()/180)</f>
        <v>0.9998476951563913</v>
      </c>
      <c r="D3" s="6">
        <f>TAN(A3*PI()/180)</f>
        <v>0.017455064928217585</v>
      </c>
      <c r="E3" s="6">
        <f>B3/C3</f>
        <v>0.017455064928217585</v>
      </c>
      <c r="F3" s="6">
        <f>B3^2</f>
        <v>0.00030458649045213493</v>
      </c>
      <c r="G3" s="6">
        <f>(C3)^2</f>
        <v>0.9996954135095479</v>
      </c>
      <c r="H3" s="7">
        <f>F3+G3</f>
        <v>1</v>
      </c>
      <c r="J3" s="1"/>
      <c r="K3" s="1"/>
      <c r="L3" s="1"/>
    </row>
    <row r="4" spans="10:12" ht="16.5">
      <c r="J4" s="1"/>
      <c r="K4" s="1"/>
      <c r="L4" s="1"/>
    </row>
    <row r="5" spans="10:12" ht="16.5">
      <c r="J5" s="1"/>
      <c r="K5" s="1"/>
      <c r="L5" s="1"/>
    </row>
    <row r="6" spans="10:12" ht="16.5">
      <c r="J6" s="1"/>
      <c r="K6" s="1"/>
      <c r="L6" s="1"/>
    </row>
    <row r="7" spans="10:12" ht="16.5">
      <c r="J7" s="1"/>
      <c r="K7" s="1"/>
      <c r="L7" s="1"/>
    </row>
    <row r="8" spans="10:12" ht="16.5">
      <c r="J8" s="1"/>
      <c r="K8" s="1"/>
      <c r="L8" s="1"/>
    </row>
    <row r="9" spans="10:12" ht="16.5">
      <c r="J9" s="1"/>
      <c r="K9" s="1"/>
      <c r="L9" s="1"/>
    </row>
    <row r="10" spans="10:12" ht="16.5">
      <c r="J10" s="1"/>
      <c r="K10" s="1"/>
      <c r="L10" s="1"/>
    </row>
    <row r="11" spans="10:12" ht="16.5">
      <c r="J11" s="1"/>
      <c r="K11" s="1"/>
      <c r="L11" s="1"/>
    </row>
    <row r="12" spans="10:12" ht="16.5">
      <c r="J12" s="1"/>
      <c r="K12" s="1"/>
      <c r="L12" s="1"/>
    </row>
    <row r="13" spans="10:12" ht="16.5">
      <c r="J13" s="1"/>
      <c r="K13" s="1"/>
      <c r="L13" s="1"/>
    </row>
    <row r="14" spans="10:12" ht="16.5">
      <c r="J14" s="1"/>
      <c r="K14" s="1"/>
      <c r="L14" s="1"/>
    </row>
    <row r="15" spans="10:12" ht="16.5">
      <c r="J15" s="1"/>
      <c r="K15" s="1"/>
      <c r="L15" s="1"/>
    </row>
    <row r="16" spans="10:12" ht="16.5">
      <c r="J16" s="1"/>
      <c r="K16" s="1"/>
      <c r="L16" s="1"/>
    </row>
    <row r="17" spans="10:12" ht="16.5">
      <c r="J17" s="1"/>
      <c r="K17" s="1"/>
      <c r="L17" s="1"/>
    </row>
    <row r="18" spans="10:12" ht="16.5">
      <c r="J18" s="1"/>
      <c r="K18" s="1"/>
      <c r="L18" s="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tabSelected="1" workbookViewId="0" topLeftCell="A1">
      <selection activeCell="N1" sqref="N1"/>
    </sheetView>
  </sheetViews>
  <sheetFormatPr defaultColWidth="9.00390625" defaultRowHeight="16.5"/>
  <cols>
    <col min="1" max="1" width="7.75390625" style="5" customWidth="1"/>
    <col min="2" max="4" width="10.625" style="6" customWidth="1"/>
    <col min="5" max="5" width="9.00390625" style="5" customWidth="1"/>
    <col min="6" max="6" width="10.25390625" style="12" customWidth="1"/>
    <col min="7" max="7" width="10.75390625" style="13" customWidth="1"/>
    <col min="8" max="8" width="10.375" style="13" customWidth="1"/>
    <col min="9" max="9" width="9.00390625" style="13" customWidth="1"/>
  </cols>
  <sheetData>
    <row r="1" spans="1:14" ht="16.5">
      <c r="A1" s="8" t="s">
        <v>8</v>
      </c>
      <c r="B1" s="9" t="s">
        <v>9</v>
      </c>
      <c r="C1" s="9" t="s">
        <v>10</v>
      </c>
      <c r="D1" s="9" t="s">
        <v>15</v>
      </c>
      <c r="E1" s="11" t="s">
        <v>11</v>
      </c>
      <c r="F1" s="8" t="s">
        <v>12</v>
      </c>
      <c r="G1" s="11" t="s">
        <v>13</v>
      </c>
      <c r="H1" s="11" t="s">
        <v>14</v>
      </c>
      <c r="I1" s="11" t="s">
        <v>16</v>
      </c>
      <c r="N1" s="14"/>
    </row>
    <row r="2" spans="1:9" ht="16.5">
      <c r="A2" s="5">
        <v>0</v>
      </c>
      <c r="B2" s="6">
        <f>SIN(A2*PI()/180)</f>
        <v>0</v>
      </c>
      <c r="C2" s="6">
        <f>COS(A2*PI()/180)</f>
        <v>1</v>
      </c>
      <c r="D2" s="6">
        <f>TAN(A2*PI()/180)</f>
        <v>0</v>
      </c>
      <c r="E2" s="5">
        <f>90-A2</f>
        <v>90</v>
      </c>
      <c r="F2" s="6">
        <f>SIN(E2*PI()/180)</f>
        <v>1</v>
      </c>
      <c r="G2" s="6">
        <f>COS(E2*PI()/180)</f>
        <v>6.1257422745431E-17</v>
      </c>
      <c r="H2" s="6">
        <f>TAN(E2*PI()/180)</f>
        <v>16324552277619072</v>
      </c>
      <c r="I2" s="13" t="e">
        <f>1/D2</f>
        <v>#DIV/0!</v>
      </c>
    </row>
    <row r="3" spans="1:9" ht="16.5">
      <c r="A3" s="5">
        <f>A2+1</f>
        <v>1</v>
      </c>
      <c r="B3" s="6">
        <f>SIN(A3*PI()/180)</f>
        <v>0.01745240643728351</v>
      </c>
      <c r="C3" s="6">
        <f>COS(A3*PI()/180)</f>
        <v>0.9998476951563913</v>
      </c>
      <c r="D3" s="6">
        <f>TAN(A3*PI()/180)</f>
        <v>0.017455064928217585</v>
      </c>
      <c r="E3" s="5">
        <f>90-A3</f>
        <v>89</v>
      </c>
      <c r="F3" s="6">
        <f>SIN(E3*PI()/180)</f>
        <v>0.9998476951563913</v>
      </c>
      <c r="G3" s="6">
        <f>COS(E3*PI()/180)</f>
        <v>0.017452406437283376</v>
      </c>
      <c r="H3" s="6">
        <f>TAN(E3*PI()/180)</f>
        <v>57.289961630759876</v>
      </c>
      <c r="I3" s="13">
        <f>1/D3</f>
        <v>57.28996163075943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EDUCATION DEPARTMENT</dc:creator>
  <cp:keywords/>
  <dc:description/>
  <cp:lastModifiedBy>William Yung</cp:lastModifiedBy>
  <dcterms:created xsi:type="dcterms:W3CDTF">2000-02-15T00:44:29Z</dcterms:created>
  <dcterms:modified xsi:type="dcterms:W3CDTF">2001-01-15T08:04:00Z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